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39" activeTab="1"/>
  </bookViews>
  <sheets>
    <sheet name="MSE" sheetId="1" r:id="rId1"/>
    <sheet name="евроокна" sheetId="2" r:id="rId2"/>
  </sheets>
  <definedNames>
    <definedName name="_xlnm.Print_Area" localSheetId="1">'евроокна'!$A$1:$J$53</definedName>
  </definedNames>
  <calcPr fullCalcOnLoad="1"/>
</workbook>
</file>

<file path=xl/sharedStrings.xml><?xml version="1.0" encoding="utf-8"?>
<sst xmlns="http://schemas.openxmlformats.org/spreadsheetml/2006/main" count="116" uniqueCount="65">
  <si>
    <t>Кол-во</t>
  </si>
  <si>
    <t xml:space="preserve">Объект: </t>
  </si>
  <si>
    <t xml:space="preserve">Наименование </t>
  </si>
  <si>
    <t>Изделие</t>
  </si>
  <si>
    <t>№ п/п</t>
  </si>
  <si>
    <t>Ширина, мм</t>
  </si>
  <si>
    <t>Высота, мм</t>
  </si>
  <si>
    <t>Сумма, руб.</t>
  </si>
  <si>
    <t>Стоимость доставки (руб.):</t>
  </si>
  <si>
    <t>Монтаж (без гидро-пароизоляции)</t>
  </si>
  <si>
    <t>Цена</t>
  </si>
  <si>
    <t>Стоимость гидро-пароизоляции монтажного шва (руб.):</t>
  </si>
  <si>
    <t>Скидка на стоимость изделий (руб.):</t>
  </si>
  <si>
    <t>м.кв.</t>
  </si>
  <si>
    <t>оконный блок №1</t>
  </si>
  <si>
    <t>оконный блок №2</t>
  </si>
  <si>
    <t>7.     Уплотнение между стеклом и деревом – VORLEGEBAND</t>
  </si>
  <si>
    <t>Примечание:</t>
  </si>
  <si>
    <t xml:space="preserve">Необходимое авансирование </t>
  </si>
  <si>
    <t xml:space="preserve">Срок изготовления </t>
  </si>
  <si>
    <t>Дополнительная комплектация - различные варианты;</t>
  </si>
  <si>
    <t xml:space="preserve"> стоимость заказа (руб.):</t>
  </si>
  <si>
    <t>Итого*:</t>
  </si>
  <si>
    <t>*Стоимость базовой комплектации указанной в примечании.</t>
  </si>
  <si>
    <t>Итого стоимость с дополнительной комплектацией</t>
  </si>
  <si>
    <t xml:space="preserve"> ОКОННЫЕ  БЛОКИ (Скандинавская  Конструкция), выполненные в сборе  в состав которых входит:</t>
  </si>
  <si>
    <t>3.     Сечение бруса: 42х136 мм (коробка), 42х60 мм (створка два периметра)</t>
  </si>
  <si>
    <t>4.     Стеклопакет однокамерный: 4x14x4=22 мм (ств. внутренний периметр),  Стекло 4 мм (ств. наружный периметр)</t>
  </si>
  <si>
    <t>1.     Материал профиля  - клееный брус  сосны 3 категории радиального распила влажностью 12%</t>
  </si>
  <si>
    <t xml:space="preserve">2.     Отделка профиля изнутри и снаружи (покрытие с пропиткой) -  продукты Sikkens (Германия) </t>
  </si>
  <si>
    <t>предложение действительно в течении 5-ти дней</t>
  </si>
  <si>
    <t>Россия, 194044, Санкт-Петербург, Большой Сампсониевский пр., д. 28, Завод «Мезон»</t>
  </si>
  <si>
    <t>т/ф.(812) 542-73-27, 292-13-31, 292-13-59 ( www.veranda.su; www.baltika.su)</t>
  </si>
  <si>
    <t>Лист №</t>
  </si>
  <si>
    <t>штук</t>
  </si>
  <si>
    <t>м.п.монт.шва</t>
  </si>
  <si>
    <t>всего листов</t>
  </si>
  <si>
    <t>1.Алюминевый профиль (облицовка системой MIRA)</t>
  </si>
  <si>
    <t xml:space="preserve">08 января 2010 г. </t>
  </si>
  <si>
    <t>Заказчик: Алексей</t>
  </si>
  <si>
    <t>оконный блок №4</t>
  </si>
  <si>
    <t>оконный блок №5</t>
  </si>
  <si>
    <t>оконный блок №6</t>
  </si>
  <si>
    <t>оконный блок №3,1</t>
  </si>
  <si>
    <t>оконный блок №3,2</t>
  </si>
  <si>
    <t>оконный блок №7</t>
  </si>
  <si>
    <t>оконный блок №9</t>
  </si>
  <si>
    <t>оконный блок №8,1</t>
  </si>
  <si>
    <t>дверной блок №8,2</t>
  </si>
  <si>
    <t>5.     Фурнитура SG</t>
  </si>
  <si>
    <t>6.     Уплотнитель Schlegel (Германия),  3 контура, цвет коричневый /белый</t>
  </si>
  <si>
    <t>30 раб. дней</t>
  </si>
  <si>
    <t>2. фальшпереплеты сосна внешн. и внутр.</t>
  </si>
  <si>
    <t>Коммерческое предложение   № 09/1</t>
  </si>
  <si>
    <t>Исполнитель: Андреев Владимир +7(911) 929-51-15</t>
  </si>
  <si>
    <t>Cтоимость заказа (руб.):</t>
  </si>
  <si>
    <t xml:space="preserve"> ОКОННЫЕ И ДВЕРНЫЕ БЛОКИ (ЕВРО Конструкция), выполненные в сборе  в состав которых входит:</t>
  </si>
  <si>
    <t>1.     Материал профиля  - клееный брус  3 категории (сращенный) сосны радиального распила влажностью 12%;</t>
  </si>
  <si>
    <t>2.     Отделка профиля изнутри и снаружи (покрытие с пропиткой) -  продукты Sikkens (Германия);</t>
  </si>
  <si>
    <t>3.     Сечение бруса: 78х80 мм (коробка), 94х80 мм (створка);</t>
  </si>
  <si>
    <t>4.     Стеклопакет двухкамерный: 4x14x4x24x4=50 мм (створка),  4x14x4x16x4=42 мм (рама);</t>
  </si>
  <si>
    <t>5.     Фурнитура ROTO NT (Германия) , микропроветр., блокиратор ошиб.  открывания, ручка "коричневая";</t>
  </si>
  <si>
    <t>6.     Уплотнитель Schlegel (Германия),  2 контура, цвет коричневый /белый;</t>
  </si>
  <si>
    <t>7.     Уплотнение между стеклом и деревом – VORLEGEBAND.</t>
  </si>
  <si>
    <t>Коммерческое предложение   № 09/2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</si>
</sst>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00"/>
    <numFmt numFmtId="169" formatCode="0.0"/>
    <numFmt numFmtId="170" formatCode="0.00000"/>
    <numFmt numFmtId="171" formatCode="0.0000"/>
    <numFmt numFmtId="172" formatCode="#,##0.00&quot;р.&quot;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0" borderId="5" xfId="20" applyNumberFormat="1" applyFont="1" applyBorder="1" applyAlignment="1">
      <alignment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2" borderId="9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/>
    </xf>
    <xf numFmtId="1" fontId="11" fillId="2" borderId="9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2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1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 horizontal="center"/>
    </xf>
    <xf numFmtId="1" fontId="8" fillId="0" borderId="16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7" xfId="20" applyNumberFormat="1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7" xfId="2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1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</xdr:col>
      <xdr:colOff>561975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19050</xdr:rowOff>
    </xdr:from>
    <xdr:to>
      <xdr:col>1</xdr:col>
      <xdr:colOff>561975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</xdr:col>
      <xdr:colOff>561975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L20" sqref="L20"/>
    </sheetView>
  </sheetViews>
  <sheetFormatPr defaultColWidth="9.00390625" defaultRowHeight="12.75"/>
  <cols>
    <col min="1" max="1" width="4.25390625" style="5" customWidth="1"/>
    <col min="2" max="2" width="19.875" style="5" customWidth="1"/>
    <col min="3" max="6" width="7.75390625" style="5" customWidth="1"/>
    <col min="7" max="7" width="10.75390625" style="5" customWidth="1"/>
    <col min="8" max="9" width="7.75390625" style="5" customWidth="1"/>
    <col min="10" max="10" width="10.75390625" style="5" customWidth="1"/>
    <col min="11" max="16384" width="9.125" style="5" customWidth="1"/>
  </cols>
  <sheetData>
    <row r="1" spans="1:10" ht="12.75">
      <c r="A1" s="36"/>
      <c r="B1" s="37"/>
      <c r="C1" s="37"/>
      <c r="D1" s="37"/>
      <c r="E1" s="37"/>
      <c r="F1" s="37"/>
      <c r="G1" s="37"/>
      <c r="H1" s="37"/>
      <c r="I1" s="54" t="s">
        <v>33</v>
      </c>
      <c r="J1" s="55">
        <v>1</v>
      </c>
    </row>
    <row r="2" spans="1:10" s="2" customFormat="1" ht="12.7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s="2" customFormat="1" ht="12.7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12.7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s="2" customFormat="1" ht="12.75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s="4" customFormat="1" ht="15">
      <c r="A6" s="21" t="s">
        <v>31</v>
      </c>
      <c r="B6" s="19"/>
      <c r="C6" s="22"/>
      <c r="D6" s="19"/>
      <c r="E6" s="19"/>
      <c r="F6" s="19"/>
      <c r="G6" s="19"/>
      <c r="H6" s="19"/>
      <c r="I6" s="23"/>
      <c r="J6" s="24"/>
    </row>
    <row r="7" spans="1:10" ht="15.75">
      <c r="A7" s="21" t="s">
        <v>32</v>
      </c>
      <c r="B7" s="19"/>
      <c r="C7" s="19"/>
      <c r="D7" s="19"/>
      <c r="E7" s="19"/>
      <c r="F7" s="19"/>
      <c r="G7" s="25"/>
      <c r="H7" s="19"/>
      <c r="I7" s="19"/>
      <c r="J7" s="20"/>
    </row>
    <row r="8" spans="1:10" ht="12.75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ht="15.75">
      <c r="A9" s="26" t="s">
        <v>38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.75">
      <c r="A10" s="47" t="s">
        <v>53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26"/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12.75">
      <c r="A12" s="18" t="s">
        <v>39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12.75">
      <c r="A13" s="18" t="s">
        <v>1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.75" thickBot="1">
      <c r="A14" s="18"/>
      <c r="B14" s="27"/>
      <c r="C14" s="27"/>
      <c r="D14" s="27"/>
      <c r="E14" s="27"/>
      <c r="F14" s="27"/>
      <c r="G14" s="27"/>
      <c r="H14" s="19"/>
      <c r="I14" s="19"/>
      <c r="J14" s="20"/>
    </row>
    <row r="15" spans="1:10" ht="22.5" customHeight="1">
      <c r="A15" s="92" t="s">
        <v>4</v>
      </c>
      <c r="B15" s="90" t="s">
        <v>2</v>
      </c>
      <c r="C15" s="102" t="s">
        <v>5</v>
      </c>
      <c r="D15" s="100" t="s">
        <v>6</v>
      </c>
      <c r="E15" s="97" t="s">
        <v>3</v>
      </c>
      <c r="F15" s="98"/>
      <c r="G15" s="99"/>
      <c r="H15" s="94" t="s">
        <v>9</v>
      </c>
      <c r="I15" s="95"/>
      <c r="J15" s="96"/>
    </row>
    <row r="16" spans="1:10" ht="22.5" customHeight="1" thickBot="1">
      <c r="A16" s="93"/>
      <c r="B16" s="91"/>
      <c r="C16" s="103"/>
      <c r="D16" s="101"/>
      <c r="E16" s="60" t="s">
        <v>10</v>
      </c>
      <c r="F16" s="61" t="s">
        <v>0</v>
      </c>
      <c r="G16" s="62" t="s">
        <v>7</v>
      </c>
      <c r="H16" s="60" t="s">
        <v>10</v>
      </c>
      <c r="I16" s="61" t="s">
        <v>0</v>
      </c>
      <c r="J16" s="62" t="s">
        <v>7</v>
      </c>
    </row>
    <row r="17" spans="1:10" ht="12.75">
      <c r="A17" s="6">
        <v>1</v>
      </c>
      <c r="B17" s="34" t="s">
        <v>14</v>
      </c>
      <c r="C17" s="7">
        <v>1060</v>
      </c>
      <c r="D17" s="8">
        <v>1790</v>
      </c>
      <c r="E17" s="6">
        <v>26708</v>
      </c>
      <c r="F17" s="7">
        <v>3</v>
      </c>
      <c r="G17" s="9">
        <v>80124</v>
      </c>
      <c r="H17" s="6">
        <v>0</v>
      </c>
      <c r="I17" s="17"/>
      <c r="J17" s="9">
        <v>0</v>
      </c>
    </row>
    <row r="18" spans="1:10" ht="12.75">
      <c r="A18" s="6">
        <v>2</v>
      </c>
      <c r="B18" s="34" t="s">
        <v>15</v>
      </c>
      <c r="C18" s="7">
        <v>1420</v>
      </c>
      <c r="D18" s="8">
        <v>1720</v>
      </c>
      <c r="E18" s="6">
        <v>28688</v>
      </c>
      <c r="F18" s="7">
        <v>2</v>
      </c>
      <c r="G18" s="9">
        <v>57376</v>
      </c>
      <c r="H18" s="6">
        <v>0</v>
      </c>
      <c r="I18" s="17"/>
      <c r="J18" s="9">
        <v>0</v>
      </c>
    </row>
    <row r="19" spans="1:10" ht="12.75">
      <c r="A19" s="6">
        <v>3</v>
      </c>
      <c r="B19" s="34" t="s">
        <v>43</v>
      </c>
      <c r="C19" s="7">
        <v>1050</v>
      </c>
      <c r="D19" s="8">
        <v>1740</v>
      </c>
      <c r="E19" s="6">
        <v>26268</v>
      </c>
      <c r="F19" s="7">
        <v>2</v>
      </c>
      <c r="G19" s="9">
        <v>52536</v>
      </c>
      <c r="H19" s="6">
        <v>0</v>
      </c>
      <c r="I19" s="17"/>
      <c r="J19" s="9">
        <v>0</v>
      </c>
    </row>
    <row r="20" spans="1:10" ht="12.75">
      <c r="A20" s="6">
        <v>4</v>
      </c>
      <c r="B20" s="34" t="s">
        <v>44</v>
      </c>
      <c r="C20" s="7">
        <v>1050</v>
      </c>
      <c r="D20" s="8">
        <v>1720</v>
      </c>
      <c r="E20" s="6">
        <v>26268</v>
      </c>
      <c r="F20" s="7">
        <v>2</v>
      </c>
      <c r="G20" s="9">
        <v>52536</v>
      </c>
      <c r="H20" s="6">
        <v>0</v>
      </c>
      <c r="I20" s="17"/>
      <c r="J20" s="9">
        <v>0</v>
      </c>
    </row>
    <row r="21" spans="1:10" ht="12.75">
      <c r="A21" s="6">
        <v>5</v>
      </c>
      <c r="B21" s="34" t="s">
        <v>40</v>
      </c>
      <c r="C21" s="10">
        <v>1130</v>
      </c>
      <c r="D21" s="11">
        <v>1850</v>
      </c>
      <c r="E21" s="6">
        <v>27940</v>
      </c>
      <c r="F21" s="7">
        <v>3</v>
      </c>
      <c r="G21" s="9">
        <v>83820</v>
      </c>
      <c r="H21" s="6">
        <v>0</v>
      </c>
      <c r="I21" s="17"/>
      <c r="J21" s="9">
        <v>0</v>
      </c>
    </row>
    <row r="22" spans="1:10" ht="12.75">
      <c r="A22" s="6">
        <v>6</v>
      </c>
      <c r="B22" s="34" t="s">
        <v>41</v>
      </c>
      <c r="C22" s="10">
        <v>810</v>
      </c>
      <c r="D22" s="11">
        <v>1920</v>
      </c>
      <c r="E22" s="6">
        <v>16236</v>
      </c>
      <c r="F22" s="7">
        <v>2</v>
      </c>
      <c r="G22" s="9">
        <v>32472</v>
      </c>
      <c r="H22" s="6">
        <v>0</v>
      </c>
      <c r="I22" s="17"/>
      <c r="J22" s="9">
        <v>0</v>
      </c>
    </row>
    <row r="23" spans="1:10" ht="12.75">
      <c r="A23" s="6">
        <v>7</v>
      </c>
      <c r="B23" s="34" t="s">
        <v>42</v>
      </c>
      <c r="C23" s="10">
        <v>1520</v>
      </c>
      <c r="D23" s="11">
        <v>2730</v>
      </c>
      <c r="E23" s="6">
        <v>53416</v>
      </c>
      <c r="F23" s="7">
        <v>4</v>
      </c>
      <c r="G23" s="9">
        <v>213664</v>
      </c>
      <c r="H23" s="6">
        <v>0</v>
      </c>
      <c r="I23" s="17"/>
      <c r="J23" s="9">
        <v>0</v>
      </c>
    </row>
    <row r="24" spans="1:10" ht="12.75">
      <c r="A24" s="6">
        <v>8</v>
      </c>
      <c r="B24" s="34" t="s">
        <v>45</v>
      </c>
      <c r="C24" s="10">
        <v>1000</v>
      </c>
      <c r="D24" s="11">
        <v>2760</v>
      </c>
      <c r="E24" s="6">
        <v>32956</v>
      </c>
      <c r="F24" s="7">
        <v>5</v>
      </c>
      <c r="G24" s="9">
        <v>164780</v>
      </c>
      <c r="H24" s="6">
        <v>0</v>
      </c>
      <c r="I24" s="17"/>
      <c r="J24" s="9">
        <v>0</v>
      </c>
    </row>
    <row r="25" spans="1:10" ht="12.75">
      <c r="A25" s="6">
        <v>9</v>
      </c>
      <c r="B25" s="34" t="s">
        <v>47</v>
      </c>
      <c r="C25" s="10">
        <v>1120</v>
      </c>
      <c r="D25" s="11">
        <v>2580</v>
      </c>
      <c r="E25" s="6">
        <v>31416</v>
      </c>
      <c r="F25" s="7">
        <v>2</v>
      </c>
      <c r="G25" s="9">
        <v>62832</v>
      </c>
      <c r="H25" s="6">
        <v>0</v>
      </c>
      <c r="I25" s="17"/>
      <c r="J25" s="9">
        <v>0</v>
      </c>
    </row>
    <row r="26" spans="1:10" ht="12.75">
      <c r="A26" s="6">
        <v>10</v>
      </c>
      <c r="B26" s="34" t="s">
        <v>48</v>
      </c>
      <c r="C26" s="10">
        <v>1120</v>
      </c>
      <c r="D26" s="11">
        <v>2580</v>
      </c>
      <c r="E26" s="6">
        <v>46640</v>
      </c>
      <c r="F26" s="7">
        <v>1</v>
      </c>
      <c r="G26" s="9">
        <v>46640</v>
      </c>
      <c r="H26" s="6">
        <v>0</v>
      </c>
      <c r="I26" s="17"/>
      <c r="J26" s="9">
        <v>0</v>
      </c>
    </row>
    <row r="27" spans="1:10" ht="12.75">
      <c r="A27" s="6">
        <v>11</v>
      </c>
      <c r="B27" s="34" t="s">
        <v>46</v>
      </c>
      <c r="C27" s="10">
        <v>2240</v>
      </c>
      <c r="D27" s="11">
        <v>1673</v>
      </c>
      <c r="E27" s="6">
        <v>34892</v>
      </c>
      <c r="F27" s="7">
        <v>3</v>
      </c>
      <c r="G27" s="9">
        <v>104676</v>
      </c>
      <c r="H27" s="6">
        <v>0</v>
      </c>
      <c r="I27" s="17"/>
      <c r="J27" s="9">
        <v>0</v>
      </c>
    </row>
    <row r="28" spans="1:10" ht="13.5" thickBot="1">
      <c r="A28" s="12"/>
      <c r="B28" s="35"/>
      <c r="C28" s="13"/>
      <c r="D28" s="14"/>
      <c r="E28" s="6">
        <v>0</v>
      </c>
      <c r="F28" s="7"/>
      <c r="G28" s="9">
        <v>0</v>
      </c>
      <c r="H28" s="6">
        <v>0</v>
      </c>
      <c r="I28" s="17"/>
      <c r="J28" s="9">
        <v>0</v>
      </c>
    </row>
    <row r="29" spans="1:10" ht="13.5" thickBot="1">
      <c r="A29" s="38"/>
      <c r="B29" s="56" t="s">
        <v>22</v>
      </c>
      <c r="C29" s="56"/>
      <c r="D29" s="57"/>
      <c r="E29" s="58"/>
      <c r="F29" s="56">
        <v>29</v>
      </c>
      <c r="G29" s="59">
        <v>951456</v>
      </c>
      <c r="H29" s="38"/>
      <c r="I29" s="39">
        <v>0</v>
      </c>
      <c r="J29" s="40">
        <v>0</v>
      </c>
    </row>
    <row r="30" spans="1:10" ht="15">
      <c r="A30" s="18"/>
      <c r="B30" s="28" t="s">
        <v>23</v>
      </c>
      <c r="C30" s="27"/>
      <c r="D30" s="27"/>
      <c r="E30" s="27"/>
      <c r="F30" s="27"/>
      <c r="G30" s="27"/>
      <c r="H30" s="19"/>
      <c r="I30" s="19"/>
      <c r="J30" s="20"/>
    </row>
    <row r="31" spans="1:10" ht="15">
      <c r="A31" s="18" t="s">
        <v>12</v>
      </c>
      <c r="B31" s="27"/>
      <c r="C31" s="27"/>
      <c r="D31" s="27"/>
      <c r="E31" s="27"/>
      <c r="F31" s="27"/>
      <c r="G31" s="15">
        <v>237864</v>
      </c>
      <c r="H31" s="19"/>
      <c r="I31" s="48">
        <v>77.53466</v>
      </c>
      <c r="J31" s="49" t="s">
        <v>13</v>
      </c>
    </row>
    <row r="32" spans="1:10" ht="15">
      <c r="A32" s="18" t="s">
        <v>11</v>
      </c>
      <c r="B32" s="27"/>
      <c r="C32" s="27"/>
      <c r="D32" s="27"/>
      <c r="E32" s="27"/>
      <c r="F32" s="27"/>
      <c r="G32" s="15">
        <v>0</v>
      </c>
      <c r="H32" s="19"/>
      <c r="I32" s="50">
        <v>29</v>
      </c>
      <c r="J32" s="49" t="s">
        <v>34</v>
      </c>
    </row>
    <row r="33" spans="1:10" ht="15.75" thickBot="1">
      <c r="A33" s="18" t="s">
        <v>8</v>
      </c>
      <c r="B33" s="27"/>
      <c r="C33" s="27"/>
      <c r="D33" s="27"/>
      <c r="E33" s="27"/>
      <c r="F33" s="27"/>
      <c r="G33" s="16">
        <v>0</v>
      </c>
      <c r="H33" s="19"/>
      <c r="I33" s="48">
        <v>197.97800000000004</v>
      </c>
      <c r="J33" s="49" t="s">
        <v>35</v>
      </c>
    </row>
    <row r="34" spans="1:10" ht="15.75" thickBot="1">
      <c r="A34" s="29" t="s">
        <v>21</v>
      </c>
      <c r="B34" s="27"/>
      <c r="C34" s="27"/>
      <c r="D34" s="27"/>
      <c r="E34" s="27"/>
      <c r="F34" s="27"/>
      <c r="G34" s="3">
        <v>713592</v>
      </c>
      <c r="H34" s="19"/>
      <c r="I34" s="19"/>
      <c r="J34" s="20"/>
    </row>
    <row r="35" spans="1:10" ht="15">
      <c r="A35" s="18"/>
      <c r="B35" s="27"/>
      <c r="C35" s="27"/>
      <c r="D35" s="27"/>
      <c r="E35" s="27"/>
      <c r="F35" s="27"/>
      <c r="G35" s="1"/>
      <c r="H35" s="19"/>
      <c r="I35" s="19"/>
      <c r="J35" s="20"/>
    </row>
    <row r="36" spans="1:10" ht="15">
      <c r="A36" s="18" t="s">
        <v>20</v>
      </c>
      <c r="B36" s="19"/>
      <c r="C36" s="27"/>
      <c r="D36" s="27"/>
      <c r="E36" s="27"/>
      <c r="F36" s="27"/>
      <c r="G36" s="1"/>
      <c r="H36" s="19"/>
      <c r="I36" s="19"/>
      <c r="J36" s="20"/>
    </row>
    <row r="37" spans="1:10" ht="15">
      <c r="A37" s="18"/>
      <c r="B37" s="19" t="s">
        <v>37</v>
      </c>
      <c r="C37" s="27"/>
      <c r="D37" s="27"/>
      <c r="E37" s="27"/>
      <c r="F37" s="27"/>
      <c r="G37" s="15"/>
      <c r="H37" s="19"/>
      <c r="I37" s="19"/>
      <c r="J37" s="20"/>
    </row>
    <row r="38" spans="1:10" ht="15" thickBot="1">
      <c r="A38" s="18"/>
      <c r="B38" s="19" t="s">
        <v>52</v>
      </c>
      <c r="C38" s="19"/>
      <c r="D38" s="19"/>
      <c r="E38" s="19"/>
      <c r="F38" s="19"/>
      <c r="G38" s="15">
        <v>54400</v>
      </c>
      <c r="H38" s="19"/>
      <c r="I38" s="19"/>
      <c r="J38" s="20"/>
    </row>
    <row r="39" spans="1:10" ht="15.75" thickBot="1">
      <c r="A39" s="29" t="s">
        <v>24</v>
      </c>
      <c r="B39" s="19"/>
      <c r="C39" s="19"/>
      <c r="D39" s="19"/>
      <c r="E39" s="19"/>
      <c r="F39" s="19"/>
      <c r="G39" s="3">
        <v>767992</v>
      </c>
      <c r="H39" s="19"/>
      <c r="I39" s="19"/>
      <c r="J39" s="20"/>
    </row>
    <row r="40" spans="1:10" ht="12.75">
      <c r="A40" s="41" t="s">
        <v>17</v>
      </c>
      <c r="B40" s="42"/>
      <c r="C40" s="42"/>
      <c r="D40" s="42"/>
      <c r="E40" s="42"/>
      <c r="F40" s="42"/>
      <c r="G40" s="42"/>
      <c r="H40" s="42"/>
      <c r="I40" s="42"/>
      <c r="J40" s="43"/>
    </row>
    <row r="41" spans="1:10" ht="12.75">
      <c r="A41" s="30" t="s">
        <v>25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0" ht="12.75" customHeight="1">
      <c r="A42" s="87" t="s">
        <v>28</v>
      </c>
      <c r="B42" s="89"/>
      <c r="C42" s="89"/>
      <c r="D42" s="89"/>
      <c r="E42" s="89"/>
      <c r="F42" s="89"/>
      <c r="G42" s="89"/>
      <c r="H42" s="89"/>
      <c r="I42" s="89"/>
      <c r="J42" s="43"/>
    </row>
    <row r="43" spans="1:10" ht="15.75" customHeight="1">
      <c r="A43" s="87" t="s">
        <v>29</v>
      </c>
      <c r="B43" s="88"/>
      <c r="C43" s="88"/>
      <c r="D43" s="88"/>
      <c r="E43" s="88"/>
      <c r="F43" s="88"/>
      <c r="G43" s="88"/>
      <c r="H43" s="88"/>
      <c r="I43" s="88"/>
      <c r="J43" s="43"/>
    </row>
    <row r="44" spans="1:10" ht="15.75" customHeight="1">
      <c r="A44" s="87" t="s">
        <v>26</v>
      </c>
      <c r="B44" s="88"/>
      <c r="C44" s="88"/>
      <c r="D44" s="88"/>
      <c r="E44" s="88"/>
      <c r="F44" s="88"/>
      <c r="G44" s="88"/>
      <c r="H44" s="88"/>
      <c r="I44" s="88"/>
      <c r="J44" s="43"/>
    </row>
    <row r="45" spans="1:10" ht="12.75">
      <c r="A45" s="32" t="s">
        <v>27</v>
      </c>
      <c r="B45" s="31"/>
      <c r="C45" s="31"/>
      <c r="D45" s="31"/>
      <c r="E45" s="31"/>
      <c r="F45" s="31"/>
      <c r="G45" s="31"/>
      <c r="H45" s="31"/>
      <c r="I45" s="31"/>
      <c r="J45" s="43"/>
    </row>
    <row r="46" spans="1:10" ht="12.75" customHeight="1">
      <c r="A46" s="87" t="s">
        <v>49</v>
      </c>
      <c r="B46" s="88"/>
      <c r="C46" s="88"/>
      <c r="D46" s="88"/>
      <c r="E46" s="88"/>
      <c r="F46" s="88"/>
      <c r="G46" s="88"/>
      <c r="H46" s="88"/>
      <c r="I46" s="88"/>
      <c r="J46" s="43"/>
    </row>
    <row r="47" spans="1:10" ht="12.75" customHeight="1">
      <c r="A47" s="87" t="s">
        <v>50</v>
      </c>
      <c r="B47" s="88"/>
      <c r="C47" s="88"/>
      <c r="D47" s="88"/>
      <c r="E47" s="88"/>
      <c r="F47" s="88"/>
      <c r="G47" s="88"/>
      <c r="H47" s="88"/>
      <c r="I47" s="88"/>
      <c r="J47" s="43"/>
    </row>
    <row r="48" spans="1:10" ht="12.75" customHeight="1">
      <c r="A48" s="87" t="s">
        <v>16</v>
      </c>
      <c r="B48" s="88"/>
      <c r="C48" s="88"/>
      <c r="D48" s="88"/>
      <c r="E48" s="88"/>
      <c r="F48" s="88"/>
      <c r="G48" s="88"/>
      <c r="H48" s="88"/>
      <c r="I48" s="88"/>
      <c r="J48" s="43"/>
    </row>
    <row r="49" spans="1:10" ht="12.75">
      <c r="A49" s="33" t="s">
        <v>18</v>
      </c>
      <c r="B49" s="51"/>
      <c r="C49" s="51"/>
      <c r="D49" s="52">
        <v>0.7</v>
      </c>
      <c r="E49" s="51"/>
      <c r="F49" s="42"/>
      <c r="G49" s="42"/>
      <c r="H49" s="42"/>
      <c r="I49" s="42"/>
      <c r="J49" s="43"/>
    </row>
    <row r="50" spans="1:10" ht="12.75">
      <c r="A50" s="33" t="s">
        <v>19</v>
      </c>
      <c r="B50" s="51"/>
      <c r="C50" s="51"/>
      <c r="D50" s="53" t="s">
        <v>51</v>
      </c>
      <c r="E50" s="51"/>
      <c r="F50" s="42"/>
      <c r="G50" s="42"/>
      <c r="H50" s="42"/>
      <c r="I50" s="42"/>
      <c r="J50" s="43"/>
    </row>
    <row r="51" spans="1:10" ht="12.75">
      <c r="A51" s="41"/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2.75">
      <c r="A52" s="33" t="s">
        <v>30</v>
      </c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12.75">
      <c r="A53" s="33" t="s">
        <v>54</v>
      </c>
      <c r="B53" s="42"/>
      <c r="C53" s="42"/>
      <c r="D53" s="42"/>
      <c r="E53" s="42"/>
      <c r="F53" s="42"/>
      <c r="G53" s="42"/>
      <c r="H53" s="51" t="s">
        <v>36</v>
      </c>
      <c r="I53" s="42"/>
      <c r="J53" s="43">
        <v>1</v>
      </c>
    </row>
    <row r="54" spans="1:10" ht="13.5" thickBot="1">
      <c r="A54" s="44"/>
      <c r="B54" s="45"/>
      <c r="C54" s="45"/>
      <c r="D54" s="45"/>
      <c r="E54" s="45"/>
      <c r="F54" s="45"/>
      <c r="G54" s="45"/>
      <c r="H54" s="45"/>
      <c r="I54" s="45"/>
      <c r="J54" s="46"/>
    </row>
  </sheetData>
  <mergeCells count="12">
    <mergeCell ref="B15:B16"/>
    <mergeCell ref="A15:A16"/>
    <mergeCell ref="H15:J15"/>
    <mergeCell ref="E15:G15"/>
    <mergeCell ref="D15:D16"/>
    <mergeCell ref="C15:C16"/>
    <mergeCell ref="A47:I47"/>
    <mergeCell ref="A48:I48"/>
    <mergeCell ref="A42:I42"/>
    <mergeCell ref="A43:I43"/>
    <mergeCell ref="A44:I44"/>
    <mergeCell ref="A46:I46"/>
  </mergeCells>
  <printOptions/>
  <pageMargins left="0.94" right="0.25" top="0.69" bottom="0.6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.25390625" style="2" customWidth="1"/>
    <col min="2" max="2" width="19.875" style="2" customWidth="1"/>
    <col min="3" max="6" width="7.75390625" style="2" customWidth="1"/>
    <col min="7" max="7" width="10.75390625" style="2" customWidth="1"/>
    <col min="8" max="9" width="7.75390625" style="2" customWidth="1"/>
    <col min="10" max="10" width="10.75390625" style="2" customWidth="1"/>
    <col min="11" max="16384" width="9.125" style="2" customWidth="1"/>
  </cols>
  <sheetData>
    <row r="1" spans="1:10" ht="12.75">
      <c r="A1" s="36"/>
      <c r="B1" s="37"/>
      <c r="C1" s="37"/>
      <c r="D1" s="37"/>
      <c r="E1" s="37"/>
      <c r="F1" s="37"/>
      <c r="G1" s="37"/>
      <c r="H1" s="37"/>
      <c r="I1" s="54" t="s">
        <v>33</v>
      </c>
      <c r="J1" s="63">
        <v>1</v>
      </c>
    </row>
    <row r="2" spans="1:10" ht="12.7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2.75">
      <c r="A3" s="18"/>
      <c r="B3" s="19"/>
      <c r="C3" s="19"/>
      <c r="D3" s="19"/>
      <c r="E3" s="19"/>
      <c r="F3" s="19"/>
      <c r="G3" s="19"/>
      <c r="H3" s="19"/>
      <c r="I3" s="19"/>
      <c r="J3" s="20"/>
    </row>
    <row r="4" spans="1:10" ht="12.7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2.75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ht="15">
      <c r="A6" s="21" t="s">
        <v>31</v>
      </c>
      <c r="B6" s="19"/>
      <c r="C6" s="22"/>
      <c r="D6" s="19"/>
      <c r="E6" s="19"/>
      <c r="F6" s="19"/>
      <c r="G6" s="19"/>
      <c r="H6" s="19"/>
      <c r="I6" s="23"/>
      <c r="J6" s="24"/>
    </row>
    <row r="7" spans="1:10" ht="15.75">
      <c r="A7" s="21" t="s">
        <v>32</v>
      </c>
      <c r="B7" s="19"/>
      <c r="C7" s="19"/>
      <c r="D7" s="19"/>
      <c r="E7" s="19"/>
      <c r="F7" s="19"/>
      <c r="G7" s="25"/>
      <c r="H7" s="19"/>
      <c r="I7" s="19"/>
      <c r="J7" s="20"/>
    </row>
    <row r="8" spans="1:10" ht="12.75">
      <c r="A8" s="18"/>
      <c r="B8" s="19"/>
      <c r="C8" s="19"/>
      <c r="D8" s="19"/>
      <c r="E8" s="19"/>
      <c r="F8" s="19"/>
      <c r="G8" s="19"/>
      <c r="H8" s="19"/>
      <c r="I8" s="19"/>
      <c r="J8" s="20"/>
    </row>
    <row r="9" spans="1:10" ht="15.75">
      <c r="A9" s="26" t="s">
        <v>38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.75">
      <c r="A10" s="47" t="s">
        <v>64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26"/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12.75">
      <c r="A12" s="18" t="s">
        <v>39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ht="12.75">
      <c r="A13" s="18" t="s">
        <v>1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5.75" thickBot="1">
      <c r="A14" s="18"/>
      <c r="B14" s="27"/>
      <c r="C14" s="27"/>
      <c r="D14" s="27"/>
      <c r="E14" s="27"/>
      <c r="F14" s="27"/>
      <c r="G14" s="27"/>
      <c r="H14" s="19"/>
      <c r="I14" s="19"/>
      <c r="J14" s="20"/>
    </row>
    <row r="15" spans="1:10" ht="22.5" customHeight="1">
      <c r="A15" s="107" t="s">
        <v>4</v>
      </c>
      <c r="B15" s="111" t="s">
        <v>2</v>
      </c>
      <c r="C15" s="113" t="s">
        <v>5</v>
      </c>
      <c r="D15" s="115" t="s">
        <v>6</v>
      </c>
      <c r="E15" s="104" t="s">
        <v>3</v>
      </c>
      <c r="F15" s="105"/>
      <c r="G15" s="106"/>
      <c r="H15" s="107" t="s">
        <v>9</v>
      </c>
      <c r="I15" s="108"/>
      <c r="J15" s="109"/>
    </row>
    <row r="16" spans="1:10" ht="22.5" customHeight="1" thickBot="1">
      <c r="A16" s="110"/>
      <c r="B16" s="112"/>
      <c r="C16" s="114"/>
      <c r="D16" s="116"/>
      <c r="E16" s="64" t="s">
        <v>10</v>
      </c>
      <c r="F16" s="65" t="s">
        <v>0</v>
      </c>
      <c r="G16" s="66" t="s">
        <v>7</v>
      </c>
      <c r="H16" s="64" t="s">
        <v>10</v>
      </c>
      <c r="I16" s="65" t="s">
        <v>0</v>
      </c>
      <c r="J16" s="66" t="s">
        <v>7</v>
      </c>
    </row>
    <row r="17" spans="1:10" ht="12.75">
      <c r="A17" s="6">
        <v>1</v>
      </c>
      <c r="B17" s="34" t="s">
        <v>14</v>
      </c>
      <c r="C17" s="7">
        <v>1060</v>
      </c>
      <c r="D17" s="8">
        <v>1790</v>
      </c>
      <c r="E17" s="68">
        <v>24280</v>
      </c>
      <c r="F17" s="7">
        <v>3</v>
      </c>
      <c r="G17" s="9">
        <f>E17*F17</f>
        <v>72840</v>
      </c>
      <c r="H17" s="68">
        <v>0</v>
      </c>
      <c r="I17" s="67"/>
      <c r="J17" s="9">
        <v>0</v>
      </c>
    </row>
    <row r="18" spans="1:10" ht="12.75">
      <c r="A18" s="6">
        <v>2</v>
      </c>
      <c r="B18" s="34" t="s">
        <v>15</v>
      </c>
      <c r="C18" s="7">
        <v>1420</v>
      </c>
      <c r="D18" s="8">
        <v>1720</v>
      </c>
      <c r="E18" s="68">
        <v>26080</v>
      </c>
      <c r="F18" s="7">
        <v>2</v>
      </c>
      <c r="G18" s="9">
        <f aca="true" t="shared" si="0" ref="G18:G27">E18*F18</f>
        <v>52160</v>
      </c>
      <c r="H18" s="68">
        <v>0</v>
      </c>
      <c r="I18" s="67"/>
      <c r="J18" s="9">
        <v>0</v>
      </c>
    </row>
    <row r="19" spans="1:10" ht="12.75">
      <c r="A19" s="6">
        <v>3</v>
      </c>
      <c r="B19" s="34" t="s">
        <v>43</v>
      </c>
      <c r="C19" s="7">
        <v>1050</v>
      </c>
      <c r="D19" s="8">
        <v>1740</v>
      </c>
      <c r="E19" s="68">
        <v>23880</v>
      </c>
      <c r="F19" s="7">
        <v>2</v>
      </c>
      <c r="G19" s="9">
        <f t="shared" si="0"/>
        <v>47760</v>
      </c>
      <c r="H19" s="68">
        <v>0</v>
      </c>
      <c r="I19" s="67"/>
      <c r="J19" s="9">
        <v>0</v>
      </c>
    </row>
    <row r="20" spans="1:10" ht="12.75">
      <c r="A20" s="6">
        <v>4</v>
      </c>
      <c r="B20" s="34" t="s">
        <v>44</v>
      </c>
      <c r="C20" s="7">
        <v>1050</v>
      </c>
      <c r="D20" s="8">
        <v>1720</v>
      </c>
      <c r="E20" s="68">
        <v>23880</v>
      </c>
      <c r="F20" s="7">
        <v>2</v>
      </c>
      <c r="G20" s="9">
        <f t="shared" si="0"/>
        <v>47760</v>
      </c>
      <c r="H20" s="68">
        <v>0</v>
      </c>
      <c r="I20" s="67"/>
      <c r="J20" s="9">
        <v>0</v>
      </c>
    </row>
    <row r="21" spans="1:10" ht="12.75">
      <c r="A21" s="6">
        <v>5</v>
      </c>
      <c r="B21" s="34" t="s">
        <v>40</v>
      </c>
      <c r="C21" s="10">
        <v>1130</v>
      </c>
      <c r="D21" s="11">
        <v>1850</v>
      </c>
      <c r="E21" s="68">
        <v>25400</v>
      </c>
      <c r="F21" s="7">
        <v>3</v>
      </c>
      <c r="G21" s="9">
        <f t="shared" si="0"/>
        <v>76200</v>
      </c>
      <c r="H21" s="68">
        <v>0</v>
      </c>
      <c r="I21" s="67"/>
      <c r="J21" s="9">
        <v>0</v>
      </c>
    </row>
    <row r="22" spans="1:10" ht="12.75">
      <c r="A22" s="6">
        <v>6</v>
      </c>
      <c r="B22" s="34" t="s">
        <v>41</v>
      </c>
      <c r="C22" s="10">
        <v>810</v>
      </c>
      <c r="D22" s="11">
        <v>1920</v>
      </c>
      <c r="E22" s="68">
        <v>14760</v>
      </c>
      <c r="F22" s="7">
        <v>2</v>
      </c>
      <c r="G22" s="9">
        <f t="shared" si="0"/>
        <v>29520</v>
      </c>
      <c r="H22" s="68">
        <v>0</v>
      </c>
      <c r="I22" s="67"/>
      <c r="J22" s="9">
        <v>0</v>
      </c>
    </row>
    <row r="23" spans="1:10" ht="12.75">
      <c r="A23" s="6">
        <v>7</v>
      </c>
      <c r="B23" s="34" t="s">
        <v>42</v>
      </c>
      <c r="C23" s="10">
        <v>1520</v>
      </c>
      <c r="D23" s="11">
        <v>2730</v>
      </c>
      <c r="E23" s="68">
        <v>48560</v>
      </c>
      <c r="F23" s="7">
        <v>4</v>
      </c>
      <c r="G23" s="9">
        <f t="shared" si="0"/>
        <v>194240</v>
      </c>
      <c r="H23" s="68">
        <v>0</v>
      </c>
      <c r="I23" s="67"/>
      <c r="J23" s="9">
        <v>0</v>
      </c>
    </row>
    <row r="24" spans="1:10" ht="12.75">
      <c r="A24" s="6">
        <v>8</v>
      </c>
      <c r="B24" s="34" t="s">
        <v>45</v>
      </c>
      <c r="C24" s="10">
        <v>1000</v>
      </c>
      <c r="D24" s="11">
        <v>2760</v>
      </c>
      <c r="E24" s="68">
        <v>19960</v>
      </c>
      <c r="F24" s="7">
        <v>5</v>
      </c>
      <c r="G24" s="9">
        <f t="shared" si="0"/>
        <v>99800</v>
      </c>
      <c r="H24" s="68">
        <v>0</v>
      </c>
      <c r="I24" s="67"/>
      <c r="J24" s="9">
        <v>0</v>
      </c>
    </row>
    <row r="25" spans="1:10" ht="12.75">
      <c r="A25" s="6">
        <v>9</v>
      </c>
      <c r="B25" s="34" t="s">
        <v>47</v>
      </c>
      <c r="C25" s="10">
        <v>1120</v>
      </c>
      <c r="D25" s="11">
        <v>2580</v>
      </c>
      <c r="E25" s="68">
        <v>18568</v>
      </c>
      <c r="F25" s="7">
        <v>2</v>
      </c>
      <c r="G25" s="9">
        <f t="shared" si="0"/>
        <v>37136</v>
      </c>
      <c r="H25" s="68">
        <v>0</v>
      </c>
      <c r="I25" s="67"/>
      <c r="J25" s="9">
        <v>0</v>
      </c>
    </row>
    <row r="26" spans="1:10" ht="12.75">
      <c r="A26" s="6">
        <v>10</v>
      </c>
      <c r="B26" s="34" t="s">
        <v>48</v>
      </c>
      <c r="C26" s="10">
        <v>1120</v>
      </c>
      <c r="D26" s="11">
        <v>2580</v>
      </c>
      <c r="E26" s="68">
        <v>42400</v>
      </c>
      <c r="F26" s="7">
        <v>1</v>
      </c>
      <c r="G26" s="9">
        <f t="shared" si="0"/>
        <v>42400</v>
      </c>
      <c r="H26" s="68">
        <v>0</v>
      </c>
      <c r="I26" s="67"/>
      <c r="J26" s="9">
        <v>0</v>
      </c>
    </row>
    <row r="27" spans="1:10" ht="13.5" thickBot="1">
      <c r="A27" s="6">
        <v>11</v>
      </c>
      <c r="B27" s="34" t="s">
        <v>46</v>
      </c>
      <c r="C27" s="10">
        <v>2240</v>
      </c>
      <c r="D27" s="11">
        <v>1673</v>
      </c>
      <c r="E27" s="68">
        <v>21720</v>
      </c>
      <c r="F27" s="7">
        <v>3</v>
      </c>
      <c r="G27" s="9">
        <f t="shared" si="0"/>
        <v>65160</v>
      </c>
      <c r="H27" s="68">
        <v>0</v>
      </c>
      <c r="I27" s="67"/>
      <c r="J27" s="9">
        <v>0</v>
      </c>
    </row>
    <row r="28" spans="1:10" ht="13.5" thickBot="1">
      <c r="A28" s="38"/>
      <c r="B28" s="39" t="s">
        <v>22</v>
      </c>
      <c r="C28" s="69"/>
      <c r="D28" s="70"/>
      <c r="E28" s="71"/>
      <c r="F28" s="69">
        <v>29</v>
      </c>
      <c r="G28" s="72">
        <f>SUM(G17:G27)</f>
        <v>764976</v>
      </c>
      <c r="H28" s="71"/>
      <c r="I28" s="69">
        <v>0</v>
      </c>
      <c r="J28" s="72">
        <v>0</v>
      </c>
    </row>
    <row r="29" spans="1:10" ht="15">
      <c r="A29" s="18"/>
      <c r="B29" s="28" t="s">
        <v>23</v>
      </c>
      <c r="C29" s="27"/>
      <c r="D29" s="27"/>
      <c r="E29" s="27"/>
      <c r="F29" s="27"/>
      <c r="G29" s="27"/>
      <c r="H29" s="19"/>
      <c r="I29" s="19"/>
      <c r="J29" s="20"/>
    </row>
    <row r="30" spans="1:10" ht="15">
      <c r="A30" s="18" t="s">
        <v>12</v>
      </c>
      <c r="B30" s="27"/>
      <c r="C30" s="27"/>
      <c r="D30" s="27"/>
      <c r="E30" s="27"/>
      <c r="F30" s="27"/>
      <c r="G30" s="15">
        <f>G28*0.35</f>
        <v>267741.6</v>
      </c>
      <c r="H30" s="19"/>
      <c r="I30" s="48">
        <v>77.53466</v>
      </c>
      <c r="J30" s="49" t="s">
        <v>13</v>
      </c>
    </row>
    <row r="31" spans="1:10" ht="15">
      <c r="A31" s="18" t="s">
        <v>11</v>
      </c>
      <c r="B31" s="27"/>
      <c r="C31" s="27"/>
      <c r="D31" s="27"/>
      <c r="E31" s="27"/>
      <c r="F31" s="27"/>
      <c r="G31" s="15">
        <v>0</v>
      </c>
      <c r="H31" s="19"/>
      <c r="I31" s="50">
        <v>29</v>
      </c>
      <c r="J31" s="49" t="s">
        <v>34</v>
      </c>
    </row>
    <row r="32" spans="1:10" ht="15.75" thickBot="1">
      <c r="A32" s="18" t="s">
        <v>8</v>
      </c>
      <c r="B32" s="27"/>
      <c r="C32" s="27"/>
      <c r="D32" s="27"/>
      <c r="E32" s="27"/>
      <c r="F32" s="27"/>
      <c r="G32" s="16"/>
      <c r="H32" s="19"/>
      <c r="I32" s="48">
        <v>197.97800000000004</v>
      </c>
      <c r="J32" s="49" t="s">
        <v>35</v>
      </c>
    </row>
    <row r="33" spans="1:10" ht="15.75" thickBot="1">
      <c r="A33" s="29" t="s">
        <v>55</v>
      </c>
      <c r="B33" s="27"/>
      <c r="C33" s="27"/>
      <c r="D33" s="27"/>
      <c r="E33" s="27"/>
      <c r="F33" s="27"/>
      <c r="G33" s="3">
        <f>G28-G30</f>
        <v>497234.4</v>
      </c>
      <c r="H33" s="19"/>
      <c r="I33" s="19"/>
      <c r="J33" s="20"/>
    </row>
    <row r="34" spans="1:10" ht="15">
      <c r="A34" s="18"/>
      <c r="B34" s="27"/>
      <c r="C34" s="27"/>
      <c r="D34" s="27"/>
      <c r="E34" s="27"/>
      <c r="F34" s="27"/>
      <c r="G34" s="1"/>
      <c r="H34" s="19"/>
      <c r="I34" s="19"/>
      <c r="J34" s="20"/>
    </row>
    <row r="35" spans="1:10" ht="15">
      <c r="A35" s="18" t="s">
        <v>20</v>
      </c>
      <c r="B35" s="19"/>
      <c r="C35" s="27"/>
      <c r="D35" s="27"/>
      <c r="E35" s="27"/>
      <c r="F35" s="27"/>
      <c r="G35" s="1"/>
      <c r="H35" s="19"/>
      <c r="I35" s="19"/>
      <c r="J35" s="20"/>
    </row>
    <row r="36" spans="1:10" ht="15">
      <c r="A36" s="18"/>
      <c r="B36" s="19" t="s">
        <v>37</v>
      </c>
      <c r="C36" s="27"/>
      <c r="D36" s="27"/>
      <c r="E36" s="27"/>
      <c r="F36" s="27"/>
      <c r="G36" s="15"/>
      <c r="H36" s="73"/>
      <c r="I36" s="19"/>
      <c r="J36" s="20"/>
    </row>
    <row r="37" spans="1:10" ht="15" thickBot="1">
      <c r="A37" s="18"/>
      <c r="B37" s="19" t="s">
        <v>52</v>
      </c>
      <c r="C37" s="19"/>
      <c r="D37" s="19"/>
      <c r="E37" s="19"/>
      <c r="F37" s="19"/>
      <c r="G37" s="15">
        <v>54400</v>
      </c>
      <c r="H37" s="73"/>
      <c r="I37" s="19"/>
      <c r="J37" s="20"/>
    </row>
    <row r="38" spans="1:10" ht="15.75" thickBot="1">
      <c r="A38" s="29" t="s">
        <v>24</v>
      </c>
      <c r="B38" s="19"/>
      <c r="C38" s="19"/>
      <c r="D38" s="19"/>
      <c r="E38" s="19"/>
      <c r="F38" s="19"/>
      <c r="G38" s="3">
        <f>G37+G33</f>
        <v>551634.4</v>
      </c>
      <c r="H38" s="19"/>
      <c r="I38" s="19"/>
      <c r="J38" s="20"/>
    </row>
    <row r="39" spans="1:10" ht="12.75">
      <c r="A39" s="75" t="s">
        <v>17</v>
      </c>
      <c r="B39" s="74"/>
      <c r="C39" s="74"/>
      <c r="D39" s="74"/>
      <c r="E39" s="74"/>
      <c r="F39" s="74"/>
      <c r="G39" s="74"/>
      <c r="H39" s="74"/>
      <c r="I39" s="74"/>
      <c r="J39" s="43"/>
    </row>
    <row r="40" spans="1:10" ht="12.75">
      <c r="A40" s="30" t="s">
        <v>56</v>
      </c>
      <c r="B40" s="74"/>
      <c r="C40" s="74"/>
      <c r="D40" s="74"/>
      <c r="E40" s="74"/>
      <c r="F40" s="74"/>
      <c r="G40" s="74"/>
      <c r="H40" s="74"/>
      <c r="I40" s="74"/>
      <c r="J40" s="43"/>
    </row>
    <row r="41" spans="1:10" ht="15" customHeight="1">
      <c r="A41" s="76" t="s">
        <v>57</v>
      </c>
      <c r="B41" s="77"/>
      <c r="C41" s="77"/>
      <c r="D41" s="77"/>
      <c r="E41" s="77"/>
      <c r="F41" s="77"/>
      <c r="G41" s="77"/>
      <c r="H41" s="77"/>
      <c r="I41" s="77"/>
      <c r="J41" s="43"/>
    </row>
    <row r="42" spans="1:10" ht="15" customHeight="1">
      <c r="A42" s="117" t="s">
        <v>58</v>
      </c>
      <c r="B42" s="118"/>
      <c r="C42" s="118"/>
      <c r="D42" s="118"/>
      <c r="E42" s="118"/>
      <c r="F42" s="118"/>
      <c r="G42" s="118"/>
      <c r="H42" s="118"/>
      <c r="I42" s="118"/>
      <c r="J42" s="43"/>
    </row>
    <row r="43" spans="1:10" ht="15" customHeight="1">
      <c r="A43" s="117" t="s">
        <v>59</v>
      </c>
      <c r="B43" s="118"/>
      <c r="C43" s="118"/>
      <c r="D43" s="118"/>
      <c r="E43" s="118"/>
      <c r="F43" s="118"/>
      <c r="G43" s="118"/>
      <c r="H43" s="118"/>
      <c r="I43" s="118"/>
      <c r="J43" s="43"/>
    </row>
    <row r="44" spans="1:10" ht="15" customHeight="1">
      <c r="A44" s="76" t="s">
        <v>60</v>
      </c>
      <c r="B44" s="78"/>
      <c r="C44" s="78"/>
      <c r="D44" s="78"/>
      <c r="E44" s="78"/>
      <c r="F44" s="78"/>
      <c r="G44" s="78"/>
      <c r="H44" s="78"/>
      <c r="I44" s="78"/>
      <c r="J44" s="43"/>
    </row>
    <row r="45" spans="1:10" ht="15" customHeight="1">
      <c r="A45" s="76" t="s">
        <v>61</v>
      </c>
      <c r="B45" s="79"/>
      <c r="C45" s="79"/>
      <c r="D45" s="79"/>
      <c r="E45" s="79"/>
      <c r="F45" s="79"/>
      <c r="G45" s="79"/>
      <c r="H45" s="79"/>
      <c r="I45" s="79"/>
      <c r="J45" s="43"/>
    </row>
    <row r="46" spans="1:10" ht="15" customHeight="1">
      <c r="A46" s="117" t="s">
        <v>62</v>
      </c>
      <c r="B46" s="119"/>
      <c r="C46" s="119"/>
      <c r="D46" s="119"/>
      <c r="E46" s="119"/>
      <c r="F46" s="119"/>
      <c r="G46" s="119"/>
      <c r="H46" s="119"/>
      <c r="I46" s="119"/>
      <c r="J46" s="43"/>
    </row>
    <row r="47" spans="1:10" ht="15" customHeight="1">
      <c r="A47" s="117" t="s">
        <v>63</v>
      </c>
      <c r="B47" s="119"/>
      <c r="C47" s="119"/>
      <c r="D47" s="119"/>
      <c r="E47" s="119"/>
      <c r="F47" s="119"/>
      <c r="G47" s="119"/>
      <c r="H47" s="119"/>
      <c r="I47" s="119"/>
      <c r="J47" s="43"/>
    </row>
    <row r="48" spans="1:10" ht="12.75">
      <c r="A48" s="80" t="s">
        <v>18</v>
      </c>
      <c r="B48" s="81"/>
      <c r="C48" s="81"/>
      <c r="D48" s="82">
        <v>0.7</v>
      </c>
      <c r="E48" s="81"/>
      <c r="F48" s="81"/>
      <c r="G48" s="74"/>
      <c r="H48" s="74"/>
      <c r="I48" s="74"/>
      <c r="J48" s="43"/>
    </row>
    <row r="49" spans="1:10" ht="12.75">
      <c r="A49" s="80" t="s">
        <v>19</v>
      </c>
      <c r="B49" s="81"/>
      <c r="C49" s="81"/>
      <c r="D49" s="83" t="s">
        <v>51</v>
      </c>
      <c r="E49" s="81"/>
      <c r="F49" s="81"/>
      <c r="G49" s="74"/>
      <c r="H49" s="74"/>
      <c r="I49" s="74"/>
      <c r="J49" s="43"/>
    </row>
    <row r="50" spans="1:10" ht="12.75">
      <c r="A50" s="75"/>
      <c r="B50" s="74"/>
      <c r="C50" s="74"/>
      <c r="D50" s="74"/>
      <c r="E50" s="74"/>
      <c r="F50" s="74"/>
      <c r="G50" s="74"/>
      <c r="H50" s="74"/>
      <c r="I50" s="74"/>
      <c r="J50" s="43"/>
    </row>
    <row r="51" spans="1:10" ht="12.75">
      <c r="A51" s="80" t="s">
        <v>30</v>
      </c>
      <c r="B51" s="74"/>
      <c r="C51" s="74"/>
      <c r="D51" s="74"/>
      <c r="E51" s="74"/>
      <c r="F51" s="74"/>
      <c r="G51" s="74"/>
      <c r="H51" s="74"/>
      <c r="I51" s="74"/>
      <c r="J51" s="43"/>
    </row>
    <row r="52" spans="1:10" ht="12.75">
      <c r="A52" s="80" t="s">
        <v>54</v>
      </c>
      <c r="B52" s="74"/>
      <c r="C52" s="74"/>
      <c r="D52" s="74"/>
      <c r="E52" s="74"/>
      <c r="F52" s="74"/>
      <c r="G52" s="74"/>
      <c r="H52" s="81" t="s">
        <v>36</v>
      </c>
      <c r="I52" s="74"/>
      <c r="J52" s="84">
        <v>1</v>
      </c>
    </row>
    <row r="53" spans="1:10" ht="13.5" thickBot="1">
      <c r="A53" s="85"/>
      <c r="B53" s="86"/>
      <c r="C53" s="86"/>
      <c r="D53" s="86"/>
      <c r="E53" s="86"/>
      <c r="F53" s="86"/>
      <c r="G53" s="86"/>
      <c r="H53" s="86"/>
      <c r="I53" s="86"/>
      <c r="J53" s="46"/>
    </row>
  </sheetData>
  <mergeCells count="10">
    <mergeCell ref="A43:I43"/>
    <mergeCell ref="A46:I46"/>
    <mergeCell ref="A47:I47"/>
    <mergeCell ref="A42:I42"/>
    <mergeCell ref="E15:G15"/>
    <mergeCell ref="H15:J15"/>
    <mergeCell ref="A15:A16"/>
    <mergeCell ref="B15:B16"/>
    <mergeCell ref="C15:C16"/>
    <mergeCell ref="D15:D16"/>
  </mergeCells>
  <printOptions/>
  <pageMargins left="0.94" right="0.25" top="0.69" bottom="0.6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Стройбазис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Customer</cp:lastModifiedBy>
  <cp:lastPrinted>2010-01-08T11:49:10Z</cp:lastPrinted>
  <dcterms:created xsi:type="dcterms:W3CDTF">2008-12-15T13:51:48Z</dcterms:created>
  <dcterms:modified xsi:type="dcterms:W3CDTF">2010-01-08T12:01:34Z</dcterms:modified>
  <cp:category/>
  <cp:version/>
  <cp:contentType/>
  <cp:contentStatus/>
</cp:coreProperties>
</file>